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<sst xmlns="http://schemas.openxmlformats.org/spreadsheetml/2006/main" count="38" uniqueCount="36">
  <si>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</si>
  <si>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</si>
  <si>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</si>
  <si>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</si>
  <si>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</si>
  <si>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</si>
  <si>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</si>
  <si>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</si>
  <si>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</si>
  <si>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</si>
  <si>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</si>
  <si>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</si>
  <si>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</si>
  <si>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</si>
  <si>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</si>
  <si>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</si>
  <si>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</si>
  <si>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</si>
  <si>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</si>
  <si>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</si>
  <si>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</si>
  <si>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</si>
  <si>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</si>
  <si>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</si>
  <si>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</si>
  <si>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</si>
  <si>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</si>
  <si>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</si>
  <si>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</si>
  <si>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</si>
  <si>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</si>
  <si>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t>小型偏遠學校午餐補助費</t>
  </si>
  <si>
    <t>午餐退費         收入減帳</t>
  </si>
  <si>
    <t xml:space="preserve">製表：吳碧鳳        出納：崔倩筠        會計：吳碧鳳       執行秘書：黃靜文        稽核：吳嘉政        校長：賴英杰    </t>
  </si>
  <si>
    <r>
      <t>105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</si>
  <si>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                                     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                          
     </t>
    </r>
    <r>
      <rPr>
        <sz val="12"/>
        <rFont val="標楷體"/>
        <family val="4"/>
      </rPr>
      <t>其  它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隨餐繳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261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23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計 </t>
    </r>
    <r>
      <rPr>
        <sz val="12"/>
        <rFont val="Times New Roman"/>
        <family val="1"/>
      </rPr>
      <t xml:space="preserve">3 </t>
    </r>
    <r>
      <rPr>
        <sz val="12"/>
        <rFont val="標楷體"/>
        <family val="4"/>
      </rPr>
      <t xml:space="preserve">人 </t>
    </r>
    <r>
      <rPr>
        <sz val="12"/>
        <rFont val="Times New Roman"/>
        <family val="1"/>
      </rPr>
      <t xml:space="preserve">1790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 </t>
    </r>
    <r>
      <rPr>
        <sz val="12"/>
        <rFont val="標楷體"/>
        <family val="4"/>
      </rPr>
      <t xml:space="preserve">人 </t>
    </r>
    <r>
      <rPr>
        <sz val="12"/>
        <rFont val="Times New Roman"/>
        <family val="1"/>
      </rPr>
      <t xml:space="preserve">5540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</si>
</sst>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8"/>
      <name val="Times New Roman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K13" sqref="K13"/>
    </sheetView>
  </sheetViews>
  <sheetFormatPr defaultColWidth="9.00390625" defaultRowHeight="16.5"/>
  <cols>
    <col min="1" max="2" width="13.625" style="0" customWidth="1"/>
    <col min="3" max="3" width="38.625" style="0" customWidth="1"/>
    <col min="4" max="8" width="15.625" style="0" customWidth="1"/>
  </cols>
  <sheetData>
    <row r="1" spans="1:8" ht="33" customHeight="1">
      <c r="A1" s="9" t="s">
        <v>29</v>
      </c>
      <c r="B1" s="9"/>
      <c r="C1" s="9"/>
      <c r="D1" s="8" t="s">
        <v>34</v>
      </c>
      <c r="E1" s="8"/>
      <c r="F1" s="8"/>
      <c r="G1" s="8"/>
      <c r="H1" s="8"/>
    </row>
    <row r="2" spans="1:8" ht="24" customHeight="1">
      <c r="A2" s="16" t="s">
        <v>1</v>
      </c>
      <c r="B2" s="16"/>
      <c r="C2" s="16"/>
      <c r="D2" s="16" t="s">
        <v>2</v>
      </c>
      <c r="E2" s="16"/>
      <c r="F2" s="16"/>
      <c r="G2" s="16" t="s">
        <v>0</v>
      </c>
      <c r="H2" s="16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7" t="s">
        <v>9</v>
      </c>
      <c r="B4" s="3">
        <v>761843</v>
      </c>
      <c r="C4" s="13" t="s">
        <v>35</v>
      </c>
      <c r="D4" s="1" t="s">
        <v>18</v>
      </c>
      <c r="E4" s="3">
        <v>5490</v>
      </c>
      <c r="F4" s="4">
        <f>E4/(E12-E8)</f>
        <v>0.03790729629143737</v>
      </c>
      <c r="G4" s="3">
        <v>33018</v>
      </c>
      <c r="H4" s="4">
        <f>G4/(G12-G8)</f>
        <v>0.06689289802368338</v>
      </c>
    </row>
    <row r="5" spans="1:8" ht="34.5" customHeight="1">
      <c r="A5" s="7" t="s">
        <v>10</v>
      </c>
      <c r="B5" s="3">
        <v>15410</v>
      </c>
      <c r="C5" s="14"/>
      <c r="D5" s="1" t="s">
        <v>19</v>
      </c>
      <c r="E5" s="3">
        <v>111535</v>
      </c>
      <c r="F5" s="4">
        <f>E5/(E12-E8)</f>
        <v>0.770125736223218</v>
      </c>
      <c r="G5" s="3">
        <v>348496</v>
      </c>
      <c r="H5" s="4">
        <f>G5/(G12-G8)</f>
        <v>0.7060363253274445</v>
      </c>
    </row>
    <row r="6" spans="1:8" ht="34.5" customHeight="1">
      <c r="A6" s="5" t="s">
        <v>11</v>
      </c>
      <c r="B6" s="3">
        <v>4660</v>
      </c>
      <c r="C6" s="14"/>
      <c r="D6" s="1" t="s">
        <v>20</v>
      </c>
      <c r="E6" s="3">
        <v>2900</v>
      </c>
      <c r="F6" s="4">
        <f>E6/(E12-E8)</f>
        <v>0.020023890572890415</v>
      </c>
      <c r="G6" s="3">
        <v>7250</v>
      </c>
      <c r="H6" s="4">
        <f>G6/(G12-G8)</f>
        <v>0.014688155268995837</v>
      </c>
    </row>
    <row r="7" spans="1:8" ht="34.5" customHeight="1">
      <c r="A7" s="5" t="s">
        <v>12</v>
      </c>
      <c r="B7" s="3">
        <v>0</v>
      </c>
      <c r="C7" s="14"/>
      <c r="D7" s="1" t="s">
        <v>21</v>
      </c>
      <c r="E7" s="3">
        <v>2120</v>
      </c>
      <c r="F7" s="4">
        <f>E7/(E12-E8)</f>
        <v>0.014638154487768165</v>
      </c>
      <c r="G7" s="3">
        <v>10578</v>
      </c>
      <c r="H7" s="4">
        <f>G7/(G12-G8)</f>
        <v>0.02143052502557765</v>
      </c>
    </row>
    <row r="8" spans="1:8" ht="34.5" customHeight="1">
      <c r="A8" s="5" t="s">
        <v>13</v>
      </c>
      <c r="B8" s="3">
        <v>0</v>
      </c>
      <c r="C8" s="14"/>
      <c r="D8" s="1" t="s">
        <v>22</v>
      </c>
      <c r="E8" s="3">
        <v>38467</v>
      </c>
      <c r="F8" s="4"/>
      <c r="G8" s="3">
        <v>172285</v>
      </c>
      <c r="H8" s="4"/>
    </row>
    <row r="9" spans="1:8" ht="34.5" customHeight="1">
      <c r="A9" s="5" t="s">
        <v>31</v>
      </c>
      <c r="B9" s="3">
        <v>33660</v>
      </c>
      <c r="C9" s="14"/>
      <c r="D9" s="1" t="s">
        <v>23</v>
      </c>
      <c r="E9" s="3">
        <v>19319</v>
      </c>
      <c r="F9" s="4">
        <f>E9/(E12-E8)</f>
        <v>0.13339363516471375</v>
      </c>
      <c r="G9" s="3">
        <v>42569</v>
      </c>
      <c r="H9" s="4">
        <f>G9/(G12-G8)</f>
        <v>0.08624276988219086</v>
      </c>
    </row>
    <row r="10" spans="1:8" ht="34.5" customHeight="1">
      <c r="A10" s="7" t="s">
        <v>14</v>
      </c>
      <c r="B10" s="3">
        <v>38</v>
      </c>
      <c r="C10" s="14"/>
      <c r="D10" s="1" t="s">
        <v>24</v>
      </c>
      <c r="E10" s="3">
        <v>300</v>
      </c>
      <c r="F10" s="4">
        <f>E10/(E12-E8)</f>
        <v>0.0020714369558162498</v>
      </c>
      <c r="G10" s="3">
        <v>39350</v>
      </c>
      <c r="H10" s="4">
        <f>G10/(G12-G8)</f>
        <v>0.07972122894275671</v>
      </c>
    </row>
    <row r="11" spans="1:8" ht="34.5" customHeight="1">
      <c r="A11" s="5" t="s">
        <v>32</v>
      </c>
      <c r="B11" s="3">
        <v>0</v>
      </c>
      <c r="C11" s="14"/>
      <c r="D11" s="1" t="s">
        <v>25</v>
      </c>
      <c r="E11" s="3">
        <v>3163</v>
      </c>
      <c r="F11" s="4">
        <f>E11/(E12-E8)</f>
        <v>0.021839850304155993</v>
      </c>
      <c r="G11" s="3">
        <v>12334</v>
      </c>
      <c r="H11" s="4">
        <f>G11/(G12-G8)</f>
        <v>0.024988097529350987</v>
      </c>
    </row>
    <row r="12" spans="1:8" ht="34.5" customHeight="1">
      <c r="A12" s="1"/>
      <c r="B12" s="3">
        <f>'[1].xls].xls].xls].xls].xls].xls].xls].'!N52</f>
        <v>0</v>
      </c>
      <c r="C12" s="14"/>
      <c r="D12" s="1" t="s">
        <v>26</v>
      </c>
      <c r="E12" s="3">
        <f>SUM(E4:E11)</f>
        <v>183294</v>
      </c>
      <c r="F12" s="4">
        <f>(E12-E8)/(E12-E8)</f>
        <v>1</v>
      </c>
      <c r="G12" s="3">
        <v>665880</v>
      </c>
      <c r="H12" s="4">
        <f>(G12-G8)/(G12-G8)</f>
        <v>1</v>
      </c>
    </row>
    <row r="13" spans="1:8" ht="34.5" customHeight="1">
      <c r="A13" s="1" t="s">
        <v>15</v>
      </c>
      <c r="B13" s="3">
        <f>SUM(B5:B12)</f>
        <v>53768</v>
      </c>
      <c r="C13" s="14"/>
      <c r="D13" s="1" t="s">
        <v>27</v>
      </c>
      <c r="E13" s="3">
        <v>632317</v>
      </c>
      <c r="F13" s="4"/>
      <c r="G13" s="3">
        <f>E13</f>
        <v>632317</v>
      </c>
      <c r="H13" s="4"/>
    </row>
    <row r="14" spans="1:8" ht="34.5" customHeight="1">
      <c r="A14" s="1" t="s">
        <v>16</v>
      </c>
      <c r="B14" s="3">
        <f>B13+B4</f>
        <v>815611</v>
      </c>
      <c r="C14" s="15"/>
      <c r="D14" s="1" t="s">
        <v>28</v>
      </c>
      <c r="E14" s="3">
        <f>E12+E13</f>
        <v>815611</v>
      </c>
      <c r="F14" s="6">
        <f>SUM(F4:F11)</f>
        <v>1</v>
      </c>
      <c r="G14" s="3">
        <f>G12+G13</f>
        <v>1298197</v>
      </c>
      <c r="H14" s="6">
        <f>SUM(H4:H11)</f>
        <v>0.9999999999999998</v>
      </c>
    </row>
    <row r="15" spans="1:8" ht="39.75" customHeight="1">
      <c r="A15" s="1" t="s">
        <v>17</v>
      </c>
      <c r="B15" s="10" t="s">
        <v>30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33</v>
      </c>
      <c r="B16" s="12"/>
      <c r="C16" s="12"/>
      <c r="D16" s="12"/>
      <c r="E16" s="12"/>
      <c r="F16" s="12"/>
      <c r="G16" s="12"/>
      <c r="H16" s="12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F12:F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2017-01-04T03:40:05Z</cp:lastPrinted>
  <dcterms:created xsi:type="dcterms:W3CDTF">2014-02-26T06:12:13Z</dcterms:created>
  <dcterms:modified xsi:type="dcterms:W3CDTF">2017-01-18T02:19:58Z</dcterms:modified>
  <cp:category/>
  <cp:version/>
  <cp:contentType/>
  <cp:contentStatus/>
</cp:coreProperties>
</file>