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<sst xmlns="http://schemas.openxmlformats.org/spreadsheetml/2006/main" count="37" uniqueCount="35">
  <si>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</si>
  <si>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</si>
  <si>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</si>
  <si>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</si>
  <si>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</si>
  <si>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</si>
  <si>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</si>
  <si>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</si>
  <si>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</si>
  <si>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</si>
  <si>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</si>
  <si>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</si>
  <si>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</si>
  <si>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</si>
  <si>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</si>
  <si>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</si>
  <si>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</si>
  <si>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</si>
  <si>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</si>
  <si>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</si>
  <si>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</si>
  <si>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</si>
  <si>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</si>
  <si>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</si>
  <si>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</si>
  <si>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</si>
  <si>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</si>
  <si>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</si>
  <si>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</si>
  <si>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</si>
  <si>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</si>
  <si>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06</t>
    </r>
    <r>
      <rPr>
        <sz val="18"/>
        <rFont val="標楷體"/>
        <family val="4"/>
      </rPr>
      <t>月份學校午餐費收支結算表</t>
    </r>
  </si>
  <si>
    <t>一、本月補助費收入包括下列各項：午餐費、利息
二、本月補助費支出包括下列各項：</t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</si>
  <si>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201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227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7010</t>
    </r>
    <r>
      <rPr>
        <sz val="12"/>
        <rFont val="標楷體"/>
        <family val="4"/>
      </rPr>
      <t>元</t>
    </r>
  </si>
  <si>
    <t xml:space="preserve">製表：王淑如        出納：崔倩筠        會計：吳碧鳳       執行秘書：黃靜文        稽核：吳嘉政        校長：賴英杰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</si>
</sst>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A12" sqref="A12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31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369538</v>
      </c>
      <c r="C4" s="14" t="s">
        <v>33</v>
      </c>
      <c r="D4" s="1" t="s">
        <v>19</v>
      </c>
      <c r="E4" s="3">
        <v>52815</v>
      </c>
      <c r="F4" s="4">
        <f>E4/(E12-E8)</f>
        <v>0.3055433424353219</v>
      </c>
      <c r="G4" s="3">
        <v>103123</v>
      </c>
      <c r="H4" s="4">
        <v>0.055816128254619526</v>
      </c>
    </row>
    <row r="5" spans="1:8" ht="34.5" customHeight="1">
      <c r="A5" s="1" t="s">
        <v>10</v>
      </c>
      <c r="B5" s="3">
        <v>17420</v>
      </c>
      <c r="C5" s="15"/>
      <c r="D5" s="1" t="s">
        <v>20</v>
      </c>
      <c r="E5" s="3">
        <v>102042</v>
      </c>
      <c r="F5" s="4">
        <f>E5/(E12-E8)</f>
        <v>0.5903295228398204</v>
      </c>
      <c r="G5" s="3">
        <v>818771</v>
      </c>
      <c r="H5" s="4">
        <v>0.7052337631030137</v>
      </c>
    </row>
    <row r="6" spans="1:8" ht="34.5" customHeight="1">
      <c r="A6" s="5" t="s">
        <v>11</v>
      </c>
      <c r="B6" s="3">
        <v>7010</v>
      </c>
      <c r="C6" s="15"/>
      <c r="D6" s="1" t="s">
        <v>21</v>
      </c>
      <c r="E6" s="3">
        <v>1500</v>
      </c>
      <c r="F6" s="4">
        <f>E6/(E12-E8)</f>
        <v>0.008677743323922803</v>
      </c>
      <c r="G6" s="3">
        <v>16329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1220</v>
      </c>
      <c r="F7" s="4">
        <f>E7/(E12-E8)</f>
        <v>0.007057897903457213</v>
      </c>
      <c r="G7" s="3">
        <v>21405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34384</v>
      </c>
      <c r="F8" s="4">
        <v>0</v>
      </c>
      <c r="G8" s="3">
        <v>342723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12353</v>
      </c>
      <c r="F9" s="4">
        <f>E9/(E12-E8)</f>
        <v>0.07146410885361225</v>
      </c>
      <c r="G9" s="3">
        <v>161010</v>
      </c>
      <c r="H9" s="4">
        <v>0.12873351960820795</v>
      </c>
    </row>
    <row r="10" spans="1:8" ht="34.5" customHeight="1">
      <c r="A10" s="1" t="s">
        <v>15</v>
      </c>
      <c r="B10" s="3">
        <v>72</v>
      </c>
      <c r="C10" s="15"/>
      <c r="D10" s="1" t="s">
        <v>25</v>
      </c>
      <c r="E10" s="3">
        <v>2500</v>
      </c>
      <c r="F10" s="4">
        <f>E10/(E12-E8)</f>
        <v>0.014462905539871338</v>
      </c>
      <c r="G10" s="3">
        <v>53980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426</v>
      </c>
      <c r="F11" s="4">
        <f>E11/(E12-E8)</f>
        <v>0.002464479103994076</v>
      </c>
      <c r="G11" s="3">
        <v>17055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207240</v>
      </c>
      <c r="F12" s="4">
        <f>(E12-E8)/(E12-E8)</f>
        <v>1</v>
      </c>
      <c r="G12" s="3">
        <f>SUM(G4:G11)</f>
        <v>1534396</v>
      </c>
      <c r="H12" s="4">
        <v>1</v>
      </c>
    </row>
    <row r="13" spans="1:8" ht="34.5" customHeight="1">
      <c r="A13" s="1" t="s">
        <v>16</v>
      </c>
      <c r="B13" s="3">
        <f>SUM(B5:B12)</f>
        <v>24502</v>
      </c>
      <c r="C13" s="15"/>
      <c r="D13" s="1" t="s">
        <v>28</v>
      </c>
      <c r="E13" s="3">
        <v>186800</v>
      </c>
      <c r="F13" s="4"/>
      <c r="G13" s="3">
        <f>E13</f>
        <v>186800</v>
      </c>
      <c r="H13" s="4"/>
    </row>
    <row r="14" spans="1:8" ht="34.5" customHeight="1">
      <c r="A14" s="1" t="s">
        <v>17</v>
      </c>
      <c r="B14" s="3">
        <f>B13+B4</f>
        <v>394040</v>
      </c>
      <c r="C14" s="16"/>
      <c r="D14" s="1" t="s">
        <v>29</v>
      </c>
      <c r="E14" s="3">
        <f>E12+E13</f>
        <v>394040</v>
      </c>
      <c r="F14" s="8">
        <f>SUM(F4:F11)</f>
        <v>0.9999999999999999</v>
      </c>
      <c r="G14" s="3">
        <f>G12+G13</f>
        <v>1721196</v>
      </c>
      <c r="H14" s="8">
        <v>1</v>
      </c>
    </row>
    <row r="15" spans="1:8" ht="39.75" customHeight="1">
      <c r="A15" s="1" t="s">
        <v>18</v>
      </c>
      <c r="B15" s="11" t="s">
        <v>32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34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2015-07-20T06:13:29Z</dcterms:modified>
  <cp:category/>
  <cp:version/>
  <cp:contentType/>
  <cp:contentStatus/>
</cp:coreProperties>
</file>