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3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<sst xmlns="http://schemas.openxmlformats.org/spreadsheetml/2006/main" count="37" uniqueCount="35">
  <si>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</si>
  <si>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</si>
  <si>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</si>
  <si>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</si>
  <si>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</si>
  <si>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</si>
  <si>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</si>
  <si>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</si>
  <si>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</si>
  <si>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</si>
  <si>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</si>
  <si>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</si>
  <si>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</si>
  <si>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</si>
  <si>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</si>
  <si>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</si>
  <si>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</si>
  <si>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</si>
  <si>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</si>
  <si>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</si>
  <si>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</si>
  <si>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</si>
  <si>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</si>
  <si>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</si>
  <si>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</si>
  <si>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</si>
  <si>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</si>
  <si>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</si>
  <si>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</si>
  <si>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</si>
  <si>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</si>
  <si>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</si>
  <si>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r>
      <t>103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月份學校午餐費收支結算表</t>
    </r>
  </si>
  <si>
    <t xml:space="preserve">製表：王淑如        出納：崔倩筠        會計：黃千夏       執行秘書：黃靜文        稽核：吳嘉政        校長：賴英杰    </t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</si>
  <si>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學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短期行政1人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代理教師3人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265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人1340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</si>
</sst>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M10" sqref="M10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668773</v>
      </c>
      <c r="C4" s="14" t="s">
        <v>34</v>
      </c>
      <c r="D4" s="1" t="s">
        <v>19</v>
      </c>
      <c r="E4" s="3">
        <v>263</v>
      </c>
      <c r="F4" s="4">
        <f>E4/(E12-E8)</f>
        <v>0.002107371794871795</v>
      </c>
      <c r="G4" s="3">
        <v>14914</v>
      </c>
      <c r="H4" s="4">
        <v>0.055816128254619526</v>
      </c>
    </row>
    <row r="5" spans="1:8" ht="34.5" customHeight="1">
      <c r="A5" s="1" t="s">
        <v>10</v>
      </c>
      <c r="B5" s="3">
        <v>23930</v>
      </c>
      <c r="C5" s="15"/>
      <c r="D5" s="1" t="s">
        <v>20</v>
      </c>
      <c r="E5" s="3">
        <v>88750</v>
      </c>
      <c r="F5" s="4">
        <f>E5/(E12-E8)</f>
        <v>0.7111378205128205</v>
      </c>
      <c r="G5" s="3">
        <v>200427</v>
      </c>
      <c r="H5" s="4">
        <v>0.7052337631030137</v>
      </c>
    </row>
    <row r="6" spans="1:8" ht="34.5" customHeight="1">
      <c r="A6" s="5" t="s">
        <v>11</v>
      </c>
      <c r="B6" s="3">
        <v>2010</v>
      </c>
      <c r="C6" s="15"/>
      <c r="D6" s="1" t="s">
        <v>21</v>
      </c>
      <c r="E6" s="3">
        <v>2350</v>
      </c>
      <c r="F6" s="4">
        <f>E6/(E12-E8)</f>
        <v>0.018830128205128204</v>
      </c>
      <c r="G6" s="3">
        <v>4650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2310</v>
      </c>
      <c r="F7" s="4">
        <f>E7/(E12-E8)</f>
        <v>0.018509615384615385</v>
      </c>
      <c r="G7" s="3">
        <v>5190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32055</v>
      </c>
      <c r="F8" s="4">
        <v>0</v>
      </c>
      <c r="G8" s="3">
        <v>97836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20298</v>
      </c>
      <c r="F9" s="4">
        <f>E9/(E12-E8)</f>
        <v>0.16264423076923076</v>
      </c>
      <c r="G9" s="3">
        <v>52812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6100</v>
      </c>
      <c r="F10" s="4">
        <f>E10/(E12-E8)</f>
        <v>0.04887820512820513</v>
      </c>
      <c r="G10" s="3">
        <v>31600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4729</v>
      </c>
      <c r="F11" s="4">
        <f>E11/(E12-E8)</f>
        <v>0.037892628205128204</v>
      </c>
      <c r="G11" s="3">
        <v>8044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156855</v>
      </c>
      <c r="F12" s="4">
        <f>(E12-E8)/(E12-E8)</f>
        <v>1</v>
      </c>
      <c r="G12" s="3">
        <f>SUM(G4:G11)</f>
        <v>415473</v>
      </c>
      <c r="H12" s="4">
        <v>1</v>
      </c>
    </row>
    <row r="13" spans="1:8" ht="34.5" customHeight="1">
      <c r="A13" s="1" t="s">
        <v>16</v>
      </c>
      <c r="B13" s="3">
        <f>SUM(B5:B12)</f>
        <v>25940</v>
      </c>
      <c r="C13" s="15"/>
      <c r="D13" s="1" t="s">
        <v>28</v>
      </c>
      <c r="E13" s="3">
        <v>537858</v>
      </c>
      <c r="F13" s="4"/>
      <c r="G13" s="3">
        <f>E13</f>
        <v>537858</v>
      </c>
      <c r="H13" s="4"/>
    </row>
    <row r="14" spans="1:8" ht="34.5" customHeight="1">
      <c r="A14" s="1" t="s">
        <v>17</v>
      </c>
      <c r="B14" s="3">
        <f>B13+B4</f>
        <v>694713</v>
      </c>
      <c r="C14" s="16"/>
      <c r="D14" s="1" t="s">
        <v>29</v>
      </c>
      <c r="E14" s="3">
        <f>E12+E13</f>
        <v>694713</v>
      </c>
      <c r="F14" s="8">
        <f>SUM(F4:F11)</f>
        <v>0.9999999999999999</v>
      </c>
      <c r="G14" s="3">
        <f>G12+G13</f>
        <v>953331</v>
      </c>
      <c r="H14" s="8">
        <v>1</v>
      </c>
    </row>
    <row r="15" spans="1:8" ht="39.75" customHeight="1">
      <c r="A15" s="1" t="s">
        <v>18</v>
      </c>
      <c r="B15" s="11" t="s">
        <v>31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33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2015-05-14T03:29:09Z</dcterms:modified>
  <cp:category/>
  <cp:version/>
  <cp:contentType/>
  <cp:contentStatus/>
</cp:coreProperties>
</file>